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vjakubavicius\Desktop\Desktop\Documents\Dokumentai\VIRGIO.2025m\Tinklalapio info.2025\Sertifikatai-Reikalavimai\Kinija\"/>
    </mc:Choice>
  </mc:AlternateContent>
  <xr:revisionPtr revIDLastSave="0" documentId="8_{0981409C-9151-495C-A4E5-6FB7DC5C976A}" xr6:coauthVersionLast="47" xr6:coauthVersionMax="47" xr10:uidLastSave="{00000000-0000-0000-0000-000000000000}"/>
  <bookViews>
    <workbookView xWindow="3300" yWindow="3300" windowWidth="19200" windowHeight="997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 l="1"/>
  <c r="B15" i="1"/>
  <c r="M14" i="1"/>
  <c r="B14" i="1"/>
  <c r="M13" i="1"/>
  <c r="B13" i="1"/>
  <c r="M12" i="1"/>
  <c r="B12" i="1"/>
  <c r="M11" i="1"/>
  <c r="B11" i="1"/>
  <c r="M10" i="1"/>
  <c r="B10" i="1"/>
  <c r="M9" i="1"/>
  <c r="B9" i="1"/>
  <c r="M8" i="1"/>
  <c r="B8" i="1"/>
  <c r="M7" i="1"/>
  <c r="B7" i="1"/>
  <c r="M6" i="1"/>
  <c r="B6" i="1"/>
  <c r="M5" i="1"/>
  <c r="B5" i="1"/>
  <c r="M4" i="1"/>
  <c r="B4" i="1"/>
  <c r="M3" i="1"/>
  <c r="B3" i="1"/>
  <c r="M2" i="1"/>
  <c r="B2" i="1"/>
</calcChain>
</file>

<file path=xl/sharedStrings.xml><?xml version="1.0" encoding="utf-8"?>
<sst xmlns="http://schemas.openxmlformats.org/spreadsheetml/2006/main" count="156" uniqueCount="82">
  <si>
    <t>Notifying Member</t>
  </si>
  <si>
    <t>Notification symbol</t>
  </si>
  <si>
    <t>Title</t>
  </si>
  <si>
    <t>Description of content</t>
  </si>
  <si>
    <t>Distribution date</t>
  </si>
  <si>
    <t>Products covered</t>
  </si>
  <si>
    <t>Products covered (HS/ICS codes)</t>
  </si>
  <si>
    <t>Objectives</t>
  </si>
  <si>
    <t>Keywords</t>
  </si>
  <si>
    <t>Regions or countries likely to be affectedSPS Only</t>
  </si>
  <si>
    <t>Comment deadline</t>
  </si>
  <si>
    <t>Notification type</t>
  </si>
  <si>
    <t>Download(EN)</t>
  </si>
  <si>
    <t>Download(FR)</t>
  </si>
  <si>
    <t>Download(ES)</t>
  </si>
  <si>
    <t>Full text link</t>
  </si>
  <si>
    <t>China</t>
  </si>
  <si>
    <r>
      <rPr>
        <sz val="11"/>
        <rFont val="Calibri"/>
      </rPr>
      <t>National Standards for Food safety: General Safety Requirements for Disinfectants</t>
    </r>
  </si>
  <si>
    <r>
      <rPr>
        <sz val="11"/>
        <rFont val="Calibri"/>
      </rPr>
      <t>Based on document G/SPS/N/CHN/1238 notified on 15 November 2021, microbial killing indexes and the time limits for surface disinfection of poultry carcass during slaughtering have been modified.</t>
    </r>
  </si>
  <si>
    <r>
      <rPr>
        <sz val="11"/>
        <rFont val="Calibri"/>
      </rPr>
      <t>Disinfectant</t>
    </r>
  </si>
  <si>
    <t/>
  </si>
  <si>
    <t>Food safety (SPS)</t>
  </si>
  <si>
    <t>Human health; Food safety; Human health; Food safety</t>
  </si>
  <si>
    <t>Addendum to Regular Notification</t>
  </si>
  <si>
    <r>
      <rPr>
        <sz val="11"/>
        <rFont val="Calibri"/>
      </rPr>
      <t>https://members.wto.org/crnattachments/2023/SPS/CHN/23_1481_00_x.pdf</t>
    </r>
  </si>
  <si>
    <r>
      <rPr>
        <sz val="11"/>
        <rFont val="Calibri"/>
      </rPr>
      <t>GB 9685-2016 "National food safety standard for Use of Additives for Food Contact Materials and Articles" No. 1 Amendment </t>
    </r>
  </si>
  <si>
    <r>
      <rPr>
        <sz val="11"/>
        <rFont val="Calibri"/>
      </rPr>
      <t>This amendment revises Appendix A, Appendix B and Appendix D of GB 9685-2016, concerning additives for silicone rubber, coordination with GB 2760 and other corrective amendments.</t>
    </r>
  </si>
  <si>
    <r>
      <rPr>
        <sz val="11"/>
        <rFont val="Calibri"/>
      </rPr>
      <t>Food contact materials and articles</t>
    </r>
  </si>
  <si>
    <t>Human health; Food safety</t>
  </si>
  <si>
    <t>Regular notification</t>
  </si>
  <si>
    <r>
      <rPr>
        <sz val="11"/>
        <rFont val="Calibri"/>
      </rPr>
      <t>https://members.wto.org/crnattachments/2023/SPS/CHN/23_1461_00_x.pdf</t>
    </r>
  </si>
  <si>
    <r>
      <rPr>
        <sz val="11"/>
        <rFont val="Calibri"/>
      </rPr>
      <t>National Food Safety Standard of the P.R.C.: Jelly Amendment No. 1</t>
    </r>
  </si>
  <si>
    <r>
      <rPr>
        <sz val="11"/>
        <rFont val="Calibri"/>
      </rPr>
      <t>The  definition of jelly has been modified.</t>
    </r>
  </si>
  <si>
    <r>
      <rPr>
        <sz val="11"/>
        <rFont val="Calibri"/>
      </rPr>
      <t>Jelly</t>
    </r>
  </si>
  <si>
    <t>Food safety; Human health</t>
  </si>
  <si>
    <r>
      <rPr>
        <sz val="11"/>
        <rFont val="Calibri"/>
      </rPr>
      <t>https://members.wto.org/crnattachments/2023/SPS/CHN/23_1462_00_x.pdf</t>
    </r>
  </si>
  <si>
    <r>
      <rPr>
        <sz val="11"/>
        <rFont val="Calibri"/>
      </rPr>
      <t>National food safety standard fermented wine and its preparation</t>
    </r>
  </si>
  <si>
    <r>
      <rPr>
        <sz val="11"/>
        <rFont val="Calibri"/>
      </rPr>
      <t>The relevant requirements for fermented wine and its preparation were specified.</t>
    </r>
  </si>
  <si>
    <r>
      <rPr>
        <sz val="11"/>
        <rFont val="Calibri"/>
      </rPr>
      <t>Fermented wine and its preparation</t>
    </r>
  </si>
  <si>
    <t>Food safety; Human health; Beverages</t>
  </si>
  <si>
    <r>
      <rPr>
        <sz val="11"/>
        <rFont val="Calibri"/>
      </rPr>
      <t>https://members.wto.org/crnattachments/2023/SPS/CHN/23_1463_00_x.pdf</t>
    </r>
  </si>
  <si>
    <r>
      <rPr>
        <sz val="11"/>
        <rFont val="Calibri"/>
      </rPr>
      <t>National food safety standard: Food additive Lutein</t>
    </r>
  </si>
  <si>
    <r>
      <rPr>
        <sz val="11"/>
        <rFont val="Calibri"/>
      </rPr>
      <t>This standard applies to food additive Lutein using oleoresin of Tagetes erecta L. as raw material to saponify, extract and refine. It specifies the technical requirements and testing methods for the food additive Lutein.</t>
    </r>
  </si>
  <si>
    <r>
      <rPr>
        <sz val="11"/>
        <rFont val="Calibri"/>
      </rPr>
      <t>Food additive Lutein</t>
    </r>
  </si>
  <si>
    <t>Human health; Food safety; Food additives</t>
  </si>
  <si>
    <r>
      <rPr>
        <sz val="11"/>
        <rFont val="Calibri"/>
      </rPr>
      <t>https://members.wto.org/crnattachments/2023/SPS/CHN/23_1464_00_x.pdf</t>
    </r>
  </si>
  <si>
    <r>
      <rPr>
        <sz val="11"/>
        <rFont val="Calibri"/>
      </rPr>
      <t> National Food Safety Standard: Food nutrition fortifier Heme iron</t>
    </r>
  </si>
  <si>
    <r>
      <rPr>
        <sz val="11"/>
        <rFont val="Calibri"/>
      </rPr>
      <t>This standard is applicable to the food nutrient fortifier heme iron prepared by enzymolysis, separation and drying with animal blood passing the inspection and quarantine or blood cell liquid obtained by centrifugation as raw material.The standard mainly specifies the technical requirements and test methods of food nutritional fortifier heme iron.</t>
    </r>
  </si>
  <si>
    <r>
      <rPr>
        <sz val="11"/>
        <rFont val="Calibri"/>
      </rPr>
      <t>Food nutrition fortifierHeme iron</t>
    </r>
  </si>
  <si>
    <r>
      <rPr>
        <sz val="11"/>
        <rFont val="Calibri"/>
      </rPr>
      <t>https://members.wto.org/crnattachments/2023/SPS/CHN/23_1465_00_x.pdf</t>
    </r>
  </si>
  <si>
    <r>
      <rPr>
        <sz val="11"/>
        <rFont val="Calibri"/>
      </rPr>
      <t>National food safety standard: Formulas for special medical purposes intended for infants</t>
    </r>
  </si>
  <si>
    <r>
      <rPr>
        <sz val="11"/>
        <rFont val="Calibri"/>
      </rPr>
      <t>This standard applies to the formulas for special medical purposes for infant 0～12 months old and regulates the technical requirements.</t>
    </r>
  </si>
  <si>
    <r>
      <rPr>
        <sz val="11"/>
        <rFont val="Calibri"/>
      </rPr>
      <t>Formulas for special medical purposes intended for infants</t>
    </r>
  </si>
  <si>
    <r>
      <rPr>
        <sz val="11"/>
        <rFont val="Calibri"/>
      </rPr>
      <t>https://members.wto.org/crnattachments/2023/SPS/CHN/23_1466_00_x.pdf</t>
    </r>
  </si>
  <si>
    <r>
      <rPr>
        <sz val="11"/>
        <rFont val="Calibri"/>
      </rPr>
      <t> National food safety standard: Cereal-based complementary foods for infants and young children</t>
    </r>
  </si>
  <si>
    <r>
      <rPr>
        <sz val="11"/>
        <rFont val="Calibri"/>
      </rPr>
      <t>This standard applies for the cereal-based complementary foods 6～36 months old and regulates the technical requirements on cereal-based complementary foods for infants and young children.</t>
    </r>
  </si>
  <si>
    <r>
      <rPr>
        <sz val="11"/>
        <rFont val="Calibri"/>
      </rPr>
      <t>Cereal-based complementary foods for infants and young children</t>
    </r>
  </si>
  <si>
    <r>
      <rPr>
        <sz val="11"/>
        <rFont val="Calibri"/>
      </rPr>
      <t>https://members.wto.org/crnattachments/2023/SPS/CHN/23_1467_00_x.pdf</t>
    </r>
  </si>
  <si>
    <r>
      <rPr>
        <sz val="11"/>
        <rFont val="Calibri"/>
      </rPr>
      <t>National food safety standard: Canned complementary foods for infants and young children</t>
    </r>
  </si>
  <si>
    <r>
      <rPr>
        <sz val="11"/>
        <rFont val="Calibri"/>
      </rPr>
      <t>This standard applies for the canned complementary foods 6～36 months old and regulates the technical requirements on canned complementary foods for infants and young children.</t>
    </r>
  </si>
  <si>
    <r>
      <rPr>
        <sz val="11"/>
        <rFont val="Calibri"/>
      </rPr>
      <t>Canned complementary foods for infants and young children</t>
    </r>
  </si>
  <si>
    <r>
      <rPr>
        <sz val="11"/>
        <rFont val="Calibri"/>
      </rPr>
      <t>https://members.wto.org/crnattachments/2023/SPS/CHN/23_1468_00_x.pdf</t>
    </r>
  </si>
  <si>
    <r>
      <rPr>
        <sz val="11"/>
        <rFont val="Calibri"/>
      </rPr>
      <t>National food safety standard: Food additive Vegetable carbon</t>
    </r>
  </si>
  <si>
    <r>
      <rPr>
        <sz val="11"/>
        <rFont val="Calibri"/>
      </rPr>
      <t>This standard applies to food additive vegetable carbon produced by the carbonization of vegetable raw material such as wood, bamboo and coconut shell . It specifies the technical requirements and testing methods for the food additive vegetable carbon.</t>
    </r>
  </si>
  <si>
    <r>
      <rPr>
        <sz val="11"/>
        <rFont val="Calibri"/>
      </rPr>
      <t>Food additive Vegetable carbon</t>
    </r>
  </si>
  <si>
    <r>
      <rPr>
        <sz val="11"/>
        <rFont val="Calibri"/>
      </rPr>
      <t>https://members.wto.org/crnattachments/2023/SPS/CHN/23_1470_00_x.pdf</t>
    </r>
  </si>
  <si>
    <r>
      <rPr>
        <sz val="11"/>
        <rFont val="Calibri"/>
      </rPr>
      <t>National food safety standard: Food nutritional fortifier L-methionine</t>
    </r>
  </si>
  <si>
    <r>
      <rPr>
        <sz val="11"/>
        <rFont val="Calibri"/>
      </rPr>
      <t>This standard applies to Food nutritional fortifier L-methionine prepared by the processes of fermentation, extraction, refining with edible starch or saccharic as the main raw materials, or by enzymatic resolution with DL-methionine as the raw materials. It specifies the technical requirements and test methods for L-methionine.</t>
    </r>
  </si>
  <si>
    <r>
      <rPr>
        <sz val="11"/>
        <rFont val="Calibri"/>
      </rPr>
      <t>Food nutritional fortifier L-methionine</t>
    </r>
  </si>
  <si>
    <r>
      <rPr>
        <sz val="11"/>
        <rFont val="Calibri"/>
      </rPr>
      <t>https://members.wto.org/crnattachments/2023/SPS/CHN/23_1471_00_x.pdf</t>
    </r>
  </si>
  <si>
    <r>
      <rPr>
        <sz val="11"/>
        <rFont val="Calibri"/>
      </rPr>
      <t>National Food Safety Standard : Food nutritional fortifier L-Lysine L-aspartate</t>
    </r>
  </si>
  <si>
    <r>
      <rPr>
        <sz val="11"/>
        <rFont val="Calibri"/>
      </rPr>
      <t>This standard applies to related food nutritional fortifier L-Lysine L-aspartate which  is produced by neutralization, concentration and crystallization with  L-Lysine and L-Aspartic acid or with L-Lysine by ion exchange of L-Lysine hydrochloride and L-Aspartic acid as raw materials. </t>
    </r>
  </si>
  <si>
    <r>
      <rPr>
        <sz val="11"/>
        <rFont val="Calibri"/>
      </rPr>
      <t>Food nutritional fortifier L-Lysine L-aspartate</t>
    </r>
  </si>
  <si>
    <r>
      <rPr>
        <sz val="11"/>
        <rFont val="Calibri"/>
      </rPr>
      <t>https://members.wto.org/crnattachments/2023/SPS/CHN/23_1472_00_x.pdf</t>
    </r>
  </si>
  <si>
    <r>
      <rPr>
        <sz val="11"/>
        <rFont val="Calibri"/>
      </rPr>
      <t>National food safety standard: Food nutrition fortifier Sodium iron EDTA</t>
    </r>
  </si>
  <si>
    <r>
      <rPr>
        <sz val="11"/>
        <rFont val="Calibri"/>
      </rPr>
      <t>This standard applies to food nutrition fortifier sodium iron EDTA formed by reaction of ferric inorganic salt and EDTA sodium salt as raw materials. It mainly specifiestechnical requirements and testing methods of the food nutrition fortifier sodium iron EDTA. </t>
    </r>
  </si>
  <si>
    <r>
      <rPr>
        <sz val="11"/>
        <rFont val="Calibri"/>
      </rPr>
      <t>Food fortifier Sodium iron EDTA</t>
    </r>
  </si>
  <si>
    <r>
      <rPr>
        <sz val="11"/>
        <rFont val="Calibri"/>
      </rPr>
      <t>https://members.wto.org/crnattachments/2023/SPS/CHN/23_1473_00_x.pdf</t>
    </r>
  </si>
  <si>
    <r>
      <rPr>
        <sz val="11"/>
        <rFont val="Calibri"/>
      </rPr>
      <t>National food safety standard: The control of dioxins and PCBs in foods</t>
    </r>
  </si>
  <si>
    <r>
      <rPr>
        <sz val="11"/>
        <rFont val="Calibri"/>
      </rPr>
      <t>This standard provides the basic requirements and management guidelines for the control of dioxins and PCBs in foods of the edible agricultural products environment, food animal feed, food processing, storage and transportation.</t>
    </r>
  </si>
  <si>
    <r>
      <rPr>
        <sz val="11"/>
        <rFont val="Calibri"/>
      </rPr>
      <t>Food</t>
    </r>
  </si>
  <si>
    <r>
      <rPr>
        <sz val="11"/>
        <rFont val="Calibri"/>
      </rPr>
      <t>https://members.wto.org/crnattachments/2023/SPS/CHN/23_1474_00_x.pdf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</si>
</sst>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 x14ac:knownFonts="1">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center" vertical="center"/>
    </xf>
    <xf numFmtId="16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workbookViewId="0"/>
  </sheetViews>
  <sheetFormatPr defaultRowHeight="14.5" x14ac:dyDescent="0.35"/>
  <cols>
    <col min="1" max="1" width="30" customWidth="1"/>
    <col min="2" max="2" width="40" customWidth="1"/>
    <col min="3" max="4" width="110" customWidth="1"/>
    <col min="5" max="5" width="30" customWidth="1"/>
    <col min="6" max="10" width="110" customWidth="1"/>
    <col min="11" max="11" width="30" customWidth="1"/>
    <col min="12" max="12" width="35" customWidth="1"/>
    <col min="13" max="15" width="30" customWidth="1"/>
    <col min="16" max="16" width="150" customWidth="1"/>
  </cols>
  <sheetData>
    <row r="1" spans="1:16" ht="30" customHeight="1"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29" x14ac:dyDescent="0.35">
      <c r="A2" t="s">
        <v>16</v>
      </c>
      <c r="B2" t="str">
        <f>HYPERLINK("https://eping.wto.org/en/Search?viewData= G/SPS/N/CHN/1238/Add.1"," G/SPS/N/CHN/1238/Add.1")</f>
        <v xml:space="preserve"> G/SPS/N/CHN/1238/Add.1</v>
      </c>
      <c r="C2" s="3" t="s">
        <v>17</v>
      </c>
      <c r="D2" s="3" t="s">
        <v>18</v>
      </c>
      <c r="E2" s="2">
        <v>44991</v>
      </c>
      <c r="F2" s="3" t="s">
        <v>19</v>
      </c>
      <c r="G2" t="s">
        <v>20</v>
      </c>
      <c r="H2" t="s">
        <v>21</v>
      </c>
      <c r="I2" t="s">
        <v>22</v>
      </c>
      <c r="J2" t="s">
        <v>20</v>
      </c>
      <c r="K2" s="2">
        <v>45051</v>
      </c>
      <c r="L2" t="s">
        <v>23</v>
      </c>
      <c r="M2" t="str">
        <f>HYPERLINK("https://docs.wto.org/imrd/directdoc.asp?DDFDocuments/t/G/SPS/NCHN1238A1.DOCX","EN")</f>
        <v>EN</v>
      </c>
      <c r="P2" s="3" t="s">
        <v>24</v>
      </c>
    </row>
    <row r="3" spans="1:16" ht="29" x14ac:dyDescent="0.35">
      <c r="A3" t="s">
        <v>16</v>
      </c>
      <c r="B3" t="str">
        <f>HYPERLINK("https://eping.wto.org/en/Search?viewData= G/SPS/N/CHN/1263"," G/SPS/N/CHN/1263")</f>
        <v xml:space="preserve"> G/SPS/N/CHN/1263</v>
      </c>
      <c r="C3" s="3" t="s">
        <v>25</v>
      </c>
      <c r="D3" s="3" t="s">
        <v>26</v>
      </c>
      <c r="E3" s="2">
        <v>44991</v>
      </c>
      <c r="F3" s="3" t="s">
        <v>27</v>
      </c>
      <c r="G3" t="s">
        <v>20</v>
      </c>
      <c r="H3" t="s">
        <v>21</v>
      </c>
      <c r="I3" t="s">
        <v>28</v>
      </c>
      <c r="J3" t="s">
        <v>20</v>
      </c>
      <c r="K3" s="2">
        <v>45051</v>
      </c>
      <c r="L3" t="s">
        <v>29</v>
      </c>
      <c r="M3" t="str">
        <f>HYPERLINK("https://docs.wto.org/imrd/directdoc.asp?DDFDocuments/t/G/SPS/NCHN1263.DOCX","EN")</f>
        <v>EN</v>
      </c>
      <c r="P3" s="3" t="s">
        <v>30</v>
      </c>
    </row>
    <row r="4" spans="1:16" x14ac:dyDescent="0.35">
      <c r="A4" t="s">
        <v>16</v>
      </c>
      <c r="B4" t="str">
        <f>HYPERLINK("https://eping.wto.org/en/Search?viewData= G/SPS/N/CHN/1264"," G/SPS/N/CHN/1264")</f>
        <v xml:space="preserve"> G/SPS/N/CHN/1264</v>
      </c>
      <c r="C4" s="3" t="s">
        <v>31</v>
      </c>
      <c r="D4" s="3" t="s">
        <v>32</v>
      </c>
      <c r="E4" s="2">
        <v>44991</v>
      </c>
      <c r="F4" s="3" t="s">
        <v>33</v>
      </c>
      <c r="G4" t="s">
        <v>20</v>
      </c>
      <c r="H4" t="s">
        <v>21</v>
      </c>
      <c r="I4" t="s">
        <v>34</v>
      </c>
      <c r="J4" t="s">
        <v>20</v>
      </c>
      <c r="K4" s="2">
        <v>45051</v>
      </c>
      <c r="L4" t="s">
        <v>29</v>
      </c>
      <c r="M4" t="str">
        <f>HYPERLINK("https://docs.wto.org/imrd/directdoc.asp?DDFDocuments/t/G/SPS/NCHN1264.DOCX","EN")</f>
        <v>EN</v>
      </c>
      <c r="P4" s="3" t="s">
        <v>35</v>
      </c>
    </row>
    <row r="5" spans="1:16" x14ac:dyDescent="0.35">
      <c r="A5" t="s">
        <v>16</v>
      </c>
      <c r="B5" t="str">
        <f>HYPERLINK("https://eping.wto.org/en/Search?viewData= G/SPS/N/CHN/1265"," G/SPS/N/CHN/1265")</f>
        <v xml:space="preserve"> G/SPS/N/CHN/1265</v>
      </c>
      <c r="C5" s="3" t="s">
        <v>36</v>
      </c>
      <c r="D5" s="3" t="s">
        <v>37</v>
      </c>
      <c r="E5" s="2">
        <v>44991</v>
      </c>
      <c r="F5" s="3" t="s">
        <v>38</v>
      </c>
      <c r="G5" t="s">
        <v>20</v>
      </c>
      <c r="H5" t="s">
        <v>21</v>
      </c>
      <c r="I5" t="s">
        <v>39</v>
      </c>
      <c r="J5" t="s">
        <v>20</v>
      </c>
      <c r="K5" s="2">
        <v>45051</v>
      </c>
      <c r="L5" t="s">
        <v>29</v>
      </c>
      <c r="M5" t="str">
        <f>HYPERLINK("https://docs.wto.org/imrd/directdoc.asp?DDFDocuments/t/G/SPS/NCHN1265.DOCX","EN")</f>
        <v>EN</v>
      </c>
      <c r="P5" s="3" t="s">
        <v>40</v>
      </c>
    </row>
    <row r="6" spans="1:16" ht="29" x14ac:dyDescent="0.35">
      <c r="A6" t="s">
        <v>16</v>
      </c>
      <c r="B6" t="str">
        <f>HYPERLINK("https://eping.wto.org/en/Search?viewData= G/SPS/N/CHN/1266"," G/SPS/N/CHN/1266")</f>
        <v xml:space="preserve"> G/SPS/N/CHN/1266</v>
      </c>
      <c r="C6" s="3" t="s">
        <v>41</v>
      </c>
      <c r="D6" s="3" t="s">
        <v>42</v>
      </c>
      <c r="E6" s="2">
        <v>44991</v>
      </c>
      <c r="F6" s="3" t="s">
        <v>43</v>
      </c>
      <c r="G6" t="s">
        <v>20</v>
      </c>
      <c r="H6" t="s">
        <v>21</v>
      </c>
      <c r="I6" t="s">
        <v>44</v>
      </c>
      <c r="J6" t="s">
        <v>20</v>
      </c>
      <c r="K6" s="2">
        <v>45051</v>
      </c>
      <c r="L6" t="s">
        <v>29</v>
      </c>
      <c r="M6" t="str">
        <f>HYPERLINK("https://docs.wto.org/imrd/directdoc.asp?DDFDocuments/t/G/SPS/NCHN1266.DOCX","EN")</f>
        <v>EN</v>
      </c>
      <c r="P6" s="3" t="s">
        <v>45</v>
      </c>
    </row>
    <row r="7" spans="1:16" ht="43.5" x14ac:dyDescent="0.35">
      <c r="A7" t="s">
        <v>16</v>
      </c>
      <c r="B7" t="str">
        <f>HYPERLINK("https://eping.wto.org/en/Search?viewData= G/SPS/N/CHN/1267"," G/SPS/N/CHN/1267")</f>
        <v xml:space="preserve"> G/SPS/N/CHN/1267</v>
      </c>
      <c r="C7" s="3" t="s">
        <v>46</v>
      </c>
      <c r="D7" s="3" t="s">
        <v>47</v>
      </c>
      <c r="E7" s="2">
        <v>44991</v>
      </c>
      <c r="F7" s="3" t="s">
        <v>48</v>
      </c>
      <c r="G7" t="s">
        <v>20</v>
      </c>
      <c r="H7" t="s">
        <v>21</v>
      </c>
      <c r="I7" t="s">
        <v>34</v>
      </c>
      <c r="J7" t="s">
        <v>20</v>
      </c>
      <c r="K7" s="2">
        <v>45051</v>
      </c>
      <c r="L7" t="s">
        <v>29</v>
      </c>
      <c r="M7" t="str">
        <f>HYPERLINK("https://docs.wto.org/imrd/directdoc.asp?DDFDocuments/t/G/SPS/NCHN1267.DOCX","EN")</f>
        <v>EN</v>
      </c>
      <c r="P7" s="3" t="s">
        <v>49</v>
      </c>
    </row>
    <row r="8" spans="1:16" ht="29" x14ac:dyDescent="0.35">
      <c r="A8" t="s">
        <v>16</v>
      </c>
      <c r="B8" t="str">
        <f>HYPERLINK("https://eping.wto.org/en/Search?viewData= G/SPS/N/CHN/1268"," G/SPS/N/CHN/1268")</f>
        <v xml:space="preserve"> G/SPS/N/CHN/1268</v>
      </c>
      <c r="C8" s="3" t="s">
        <v>50</v>
      </c>
      <c r="D8" s="3" t="s">
        <v>51</v>
      </c>
      <c r="E8" s="2">
        <v>44991</v>
      </c>
      <c r="F8" s="3" t="s">
        <v>52</v>
      </c>
      <c r="G8" t="s">
        <v>20</v>
      </c>
      <c r="H8" t="s">
        <v>21</v>
      </c>
      <c r="I8" t="s">
        <v>34</v>
      </c>
      <c r="J8" t="s">
        <v>20</v>
      </c>
      <c r="K8" s="2">
        <v>45051</v>
      </c>
      <c r="L8" t="s">
        <v>29</v>
      </c>
      <c r="M8" t="str">
        <f>HYPERLINK("https://docs.wto.org/imrd/directdoc.asp?DDFDocuments/t/G/SPS/NCHN1268.DOCX","EN")</f>
        <v>EN</v>
      </c>
      <c r="P8" s="3" t="s">
        <v>53</v>
      </c>
    </row>
    <row r="9" spans="1:16" ht="29" x14ac:dyDescent="0.35">
      <c r="A9" t="s">
        <v>16</v>
      </c>
      <c r="B9" t="str">
        <f>HYPERLINK("https://eping.wto.org/en/Search?viewData= G/SPS/N/CHN/1269"," G/SPS/N/CHN/1269")</f>
        <v xml:space="preserve"> G/SPS/N/CHN/1269</v>
      </c>
      <c r="C9" s="3" t="s">
        <v>54</v>
      </c>
      <c r="D9" s="3" t="s">
        <v>55</v>
      </c>
      <c r="E9" s="2">
        <v>44991</v>
      </c>
      <c r="F9" s="3" t="s">
        <v>56</v>
      </c>
      <c r="G9" t="s">
        <v>20</v>
      </c>
      <c r="H9" t="s">
        <v>21</v>
      </c>
      <c r="I9" t="s">
        <v>34</v>
      </c>
      <c r="J9" t="s">
        <v>20</v>
      </c>
      <c r="K9" s="2">
        <v>45051</v>
      </c>
      <c r="L9" t="s">
        <v>29</v>
      </c>
      <c r="M9" t="str">
        <f>HYPERLINK("https://docs.wto.org/imrd/directdoc.asp?DDFDocuments/t/G/SPS/NCHN1269.DOCX","EN")</f>
        <v>EN</v>
      </c>
      <c r="P9" s="3" t="s">
        <v>57</v>
      </c>
    </row>
    <row r="10" spans="1:16" ht="29" x14ac:dyDescent="0.35">
      <c r="A10" t="s">
        <v>16</v>
      </c>
      <c r="B10" t="str">
        <f>HYPERLINK("https://eping.wto.org/en/Search?viewData= G/SPS/N/CHN/1270"," G/SPS/N/CHN/1270")</f>
        <v xml:space="preserve"> G/SPS/N/CHN/1270</v>
      </c>
      <c r="C10" s="3" t="s">
        <v>58</v>
      </c>
      <c r="D10" s="3" t="s">
        <v>59</v>
      </c>
      <c r="E10" s="2">
        <v>44991</v>
      </c>
      <c r="F10" s="3" t="s">
        <v>60</v>
      </c>
      <c r="G10" t="s">
        <v>20</v>
      </c>
      <c r="H10" t="s">
        <v>21</v>
      </c>
      <c r="I10" t="s">
        <v>28</v>
      </c>
      <c r="J10" t="s">
        <v>20</v>
      </c>
      <c r="K10" s="2">
        <v>45051</v>
      </c>
      <c r="L10" t="s">
        <v>29</v>
      </c>
      <c r="M10" t="str">
        <f>HYPERLINK("https://docs.wto.org/imrd/directdoc.asp?DDFDocuments/t/G/SPS/NCHN1270.DOCX","EN")</f>
        <v>EN</v>
      </c>
      <c r="P10" s="3" t="s">
        <v>61</v>
      </c>
    </row>
    <row r="11" spans="1:16" ht="29" x14ac:dyDescent="0.35">
      <c r="A11" t="s">
        <v>16</v>
      </c>
      <c r="B11" t="str">
        <f>HYPERLINK("https://eping.wto.org/en/Search?viewData= G/SPS/N/CHN/1271"," G/SPS/N/CHN/1271")</f>
        <v xml:space="preserve"> G/SPS/N/CHN/1271</v>
      </c>
      <c r="C11" s="3" t="s">
        <v>62</v>
      </c>
      <c r="D11" s="3" t="s">
        <v>63</v>
      </c>
      <c r="E11" s="2">
        <v>44991</v>
      </c>
      <c r="F11" s="3" t="s">
        <v>64</v>
      </c>
      <c r="G11" t="s">
        <v>20</v>
      </c>
      <c r="H11" t="s">
        <v>21</v>
      </c>
      <c r="I11" t="s">
        <v>28</v>
      </c>
      <c r="J11" t="s">
        <v>20</v>
      </c>
      <c r="K11" s="2">
        <v>45051</v>
      </c>
      <c r="L11" t="s">
        <v>29</v>
      </c>
      <c r="M11" t="str">
        <f>HYPERLINK("https://docs.wto.org/imrd/directdoc.asp?DDFDocuments/t/G/SPS/NCHN1271.DOCX","EN")</f>
        <v>EN</v>
      </c>
      <c r="P11" s="3" t="s">
        <v>65</v>
      </c>
    </row>
    <row r="12" spans="1:16" ht="43.5" x14ac:dyDescent="0.35">
      <c r="A12" t="s">
        <v>16</v>
      </c>
      <c r="B12" t="str">
        <f>HYPERLINK("https://eping.wto.org/en/Search?viewData= G/SPS/N/CHN/1272"," G/SPS/N/CHN/1272")</f>
        <v xml:space="preserve"> G/SPS/N/CHN/1272</v>
      </c>
      <c r="C12" s="3" t="s">
        <v>66</v>
      </c>
      <c r="D12" s="3" t="s">
        <v>67</v>
      </c>
      <c r="E12" s="2">
        <v>44991</v>
      </c>
      <c r="F12" s="3" t="s">
        <v>68</v>
      </c>
      <c r="G12" t="s">
        <v>20</v>
      </c>
      <c r="H12" t="s">
        <v>21</v>
      </c>
      <c r="I12" t="s">
        <v>28</v>
      </c>
      <c r="J12" t="s">
        <v>20</v>
      </c>
      <c r="K12" s="2">
        <v>45051</v>
      </c>
      <c r="L12" t="s">
        <v>29</v>
      </c>
      <c r="M12" t="str">
        <f>HYPERLINK("https://docs.wto.org/imrd/directdoc.asp?DDFDocuments/t/G/SPS/NCHN1272.DOCX","EN")</f>
        <v>EN</v>
      </c>
      <c r="P12" s="3" t="s">
        <v>69</v>
      </c>
    </row>
    <row r="13" spans="1:16" ht="43.5" x14ac:dyDescent="0.35">
      <c r="A13" t="s">
        <v>16</v>
      </c>
      <c r="B13" t="str">
        <f>HYPERLINK("https://eping.wto.org/en/Search?viewData= G/SPS/N/CHN/1273"," G/SPS/N/CHN/1273")</f>
        <v xml:space="preserve"> G/SPS/N/CHN/1273</v>
      </c>
      <c r="C13" s="3" t="s">
        <v>70</v>
      </c>
      <c r="D13" s="3" t="s">
        <v>71</v>
      </c>
      <c r="E13" s="2">
        <v>44991</v>
      </c>
      <c r="F13" s="3" t="s">
        <v>72</v>
      </c>
      <c r="G13" t="s">
        <v>20</v>
      </c>
      <c r="H13" t="s">
        <v>21</v>
      </c>
      <c r="I13" t="s">
        <v>28</v>
      </c>
      <c r="J13" t="s">
        <v>20</v>
      </c>
      <c r="K13" s="2">
        <v>45051</v>
      </c>
      <c r="L13" t="s">
        <v>29</v>
      </c>
      <c r="M13" t="str">
        <f>HYPERLINK("https://docs.wto.org/imrd/directdoc.asp?DDFDocuments/t/G/SPS/NCHN1273.DOCX","EN")</f>
        <v>EN</v>
      </c>
      <c r="P13" s="3" t="s">
        <v>73</v>
      </c>
    </row>
    <row r="14" spans="1:16" ht="43.5" x14ac:dyDescent="0.35">
      <c r="A14" t="s">
        <v>16</v>
      </c>
      <c r="B14" t="str">
        <f>HYPERLINK("https://eping.wto.org/en/Search?viewData= G/SPS/N/CHN/1274"," G/SPS/N/CHN/1274")</f>
        <v xml:space="preserve"> G/SPS/N/CHN/1274</v>
      </c>
      <c r="C14" s="3" t="s">
        <v>74</v>
      </c>
      <c r="D14" s="3" t="s">
        <v>75</v>
      </c>
      <c r="E14" s="2">
        <v>44991</v>
      </c>
      <c r="F14" s="3" t="s">
        <v>76</v>
      </c>
      <c r="G14" t="s">
        <v>20</v>
      </c>
      <c r="H14" t="s">
        <v>21</v>
      </c>
      <c r="I14" t="s">
        <v>28</v>
      </c>
      <c r="J14" t="s">
        <v>20</v>
      </c>
      <c r="K14" s="2">
        <v>45051</v>
      </c>
      <c r="L14" t="s">
        <v>29</v>
      </c>
      <c r="M14" t="str">
        <f>HYPERLINK("https://docs.wto.org/imrd/directdoc.asp?DDFDocuments/t/G/SPS/NCHN1274.DOCX","EN")</f>
        <v>EN</v>
      </c>
      <c r="P14" s="3" t="s">
        <v>77</v>
      </c>
    </row>
    <row r="15" spans="1:16" ht="29" x14ac:dyDescent="0.35">
      <c r="A15" t="s">
        <v>16</v>
      </c>
      <c r="B15" t="str">
        <f>HYPERLINK("https://eping.wto.org/en/Search?viewData= G/SPS/N/CHN/1275"," G/SPS/N/CHN/1275")</f>
        <v xml:space="preserve"> G/SPS/N/CHN/1275</v>
      </c>
      <c r="C15" s="3" t="s">
        <v>78</v>
      </c>
      <c r="D15" s="3" t="s">
        <v>79</v>
      </c>
      <c r="E15" s="2">
        <v>44991</v>
      </c>
      <c r="F15" s="3" t="s">
        <v>80</v>
      </c>
      <c r="G15" t="s">
        <v>20</v>
      </c>
      <c r="H15" t="s">
        <v>21</v>
      </c>
      <c r="I15" t="s">
        <v>28</v>
      </c>
      <c r="J15" t="s">
        <v>20</v>
      </c>
      <c r="K15" s="2">
        <v>45051</v>
      </c>
      <c r="L15" t="s">
        <v>29</v>
      </c>
      <c r="M15" t="str">
        <f>HYPERLINK("https://docs.wto.org/imrd/directdoc.asp?DDFDocuments/t/G/SPS/NCHN1275.DOCX","EN")</f>
        <v>EN</v>
      </c>
      <c r="P15" s="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Virginijus Jakubavičius</dc:creator>
  <cp:lastModifiedBy>Virginijus Jakubavičius</cp:lastModifiedBy>
  <dcterms:created xsi:type="dcterms:W3CDTF">2025-12-02T13:18:54Z</dcterms:created>
  <dcterms:modified xsi:type="dcterms:W3CDTF">2025-12-02T13:18:54Z</dcterms:modified>
</cp:coreProperties>
</file>